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3900" yWindow="15" windowWidth="19440" windowHeight="9795"/>
  </bookViews>
  <sheets>
    <sheet name="výpočet spotřeby" sheetId="8" r:id="rId1"/>
  </sheets>
  <externalReferences>
    <externalReference r:id="rId2"/>
  </externalReferences>
  <definedNames>
    <definedName name="MTZ_TP652">[1]Inhaltsverzeichnis!$C$14</definedName>
  </definedNames>
  <calcPr calcId="124519"/>
  <fileRecoveryPr repairLoad="1"/>
</workbook>
</file>

<file path=xl/calcChain.xml><?xml version="1.0" encoding="utf-8"?>
<calcChain xmlns="http://schemas.openxmlformats.org/spreadsheetml/2006/main">
  <c r="F4" i="8"/>
  <c r="F16" l="1"/>
  <c r="F17"/>
  <c r="F8"/>
  <c r="F9" l="1"/>
  <c r="F14"/>
  <c r="F13"/>
  <c r="F10"/>
  <c r="F15"/>
  <c r="F7"/>
  <c r="F11"/>
  <c r="F12"/>
</calcChain>
</file>

<file path=xl/sharedStrings.xml><?xml version="1.0" encoding="utf-8"?>
<sst xmlns="http://schemas.openxmlformats.org/spreadsheetml/2006/main" count="39" uniqueCount="17">
  <si>
    <t>PR007</t>
  </si>
  <si>
    <t>PR008</t>
  </si>
  <si>
    <t>Celkový obvod oken a dveří</t>
  </si>
  <si>
    <t>Spotřeba:</t>
  </si>
  <si>
    <t>SP340</t>
  </si>
  <si>
    <t>AT140</t>
  </si>
  <si>
    <t>ml</t>
  </si>
  <si>
    <t>bežných metrů</t>
  </si>
  <si>
    <t>PR010</t>
  </si>
  <si>
    <t>PR011</t>
  </si>
  <si>
    <t>PR012</t>
  </si>
  <si>
    <t>m</t>
  </si>
  <si>
    <t>ks</t>
  </si>
  <si>
    <t>SP525/SP050</t>
  </si>
  <si>
    <t xml:space="preserve">Pozn: </t>
  </si>
  <si>
    <t xml:space="preserve">Psát je možné pouze do žluté buňky. U některých buněk jsou komentáře s dovysvětlujícím textem. </t>
  </si>
  <si>
    <t xml:space="preserve">Pozor! Obvod oken musí být spočítán i s okenním podkladním profilem.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</si>
</sst>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2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Fill="1" applyBorder="1"/>
    <xf numFmtId="0" fontId="4" fillId="2" borderId="4" xfId="0" applyFont="1" applyFill="1" applyBorder="1" applyAlignment="1" applyProtection="1">
      <alignment horizontal="center"/>
      <protection locked="0"/>
    </xf>
    <xf numFmtId="11" fontId="1" fillId="0" borderId="5" xfId="0" applyNumberFormat="1" applyFont="1" applyBorder="1"/>
    <xf numFmtId="11" fontId="1" fillId="0" borderId="5" xfId="0" applyNumberFormat="1" applyFont="1" applyBorder="1" applyAlignment="1">
      <alignment horizontal="right"/>
    </xf>
    <xf numFmtId="11" fontId="3" fillId="0" borderId="1" xfId="0" applyNumberFormat="1" applyFont="1" applyBorder="1"/>
    <xf numFmtId="11" fontId="1" fillId="0" borderId="2" xfId="0" applyNumberFormat="1" applyFont="1" applyBorder="1"/>
    <xf numFmtId="11" fontId="1" fillId="0" borderId="2" xfId="0" applyNumberFormat="1" applyFont="1" applyBorder="1" applyAlignment="1">
      <alignment horizontal="right"/>
    </xf>
    <xf numFmtId="0" fontId="1" fillId="0" borderId="2" xfId="0" applyNumberFormat="1" applyFont="1" applyBorder="1"/>
    <xf numFmtId="0" fontId="1" fillId="0" borderId="5" xfId="0" applyNumberFormat="1" applyFont="1" applyBorder="1"/>
    <xf numFmtId="164" fontId="3" fillId="3" borderId="3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jirak/Desktop/Preisliste%2001%2001%202012%20BBH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Inhaltsverzeichnis"/>
      <sheetName val="Ihre Kalkulation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Paletteninhalte"/>
    </sheetNames>
    <sheetDataSet>
      <sheetData sheetId="0"/>
      <sheetData sheetId="1">
        <row r="14">
          <cell r="C14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showGridLines="0" tabSelected="1" topLeftCell="A3" workbookViewId="0">
      <selection activeCell="K9" sqref="K9"/>
    </sheetView>
  </sheetViews>
  <sheetFormatPr defaultColWidth="8.85546875" defaultRowHeight="14.25"/>
  <cols>
    <col min="1" max="1" width="14.140625" style="1" customWidth="1"/>
    <col min="2" max="2" width="9.7109375" style="1" bestFit="1" customWidth="1"/>
    <col min="3" max="3" width="8.85546875" style="3"/>
    <col min="4" max="6" width="8.85546875" style="1"/>
    <col min="7" max="7" width="25.140625" style="1" bestFit="1" customWidth="1"/>
    <col min="8" max="16384" width="8.85546875" style="1"/>
  </cols>
  <sheetData>
    <row r="2" spans="1:7" ht="15" thickBot="1"/>
    <row r="3" spans="1:7" ht="27" thickBot="1">
      <c r="A3" s="18" t="s">
        <v>2</v>
      </c>
      <c r="B3" s="19"/>
      <c r="C3" s="19"/>
      <c r="D3" s="19"/>
      <c r="E3" s="20"/>
      <c r="F3" s="8">
        <v>4</v>
      </c>
      <c r="G3" s="2" t="s">
        <v>7</v>
      </c>
    </row>
    <row r="4" spans="1:7">
      <c r="F4" s="17">
        <f>F3*1.1</f>
        <v>4.4000000000000004</v>
      </c>
    </row>
    <row r="6" spans="1:7">
      <c r="A6" s="1" t="s">
        <v>3</v>
      </c>
    </row>
    <row r="7" spans="1:7" ht="15">
      <c r="A7" s="4" t="s">
        <v>0</v>
      </c>
      <c r="B7" s="5">
        <v>1.4</v>
      </c>
      <c r="C7" s="6" t="s">
        <v>11</v>
      </c>
      <c r="D7" s="5"/>
      <c r="E7" s="5"/>
      <c r="F7" s="16">
        <f>ROUNDUP($F$4/B7,0)</f>
        <v>4</v>
      </c>
      <c r="G7" s="1" t="s">
        <v>12</v>
      </c>
    </row>
    <row r="8" spans="1:7" ht="15">
      <c r="A8" s="4" t="s">
        <v>1</v>
      </c>
      <c r="B8" s="5">
        <v>1.4</v>
      </c>
      <c r="C8" s="6" t="s">
        <v>11</v>
      </c>
      <c r="D8" s="5"/>
      <c r="E8" s="5"/>
      <c r="F8" s="16">
        <f>ROUNDUP($F$4/B8,0)</f>
        <v>4</v>
      </c>
      <c r="G8" s="1" t="s">
        <v>12</v>
      </c>
    </row>
    <row r="9" spans="1:7" ht="15">
      <c r="A9" s="4" t="s">
        <v>8</v>
      </c>
      <c r="B9" s="5">
        <v>1.4</v>
      </c>
      <c r="C9" s="6" t="s">
        <v>11</v>
      </c>
      <c r="D9" s="5"/>
      <c r="E9" s="5"/>
      <c r="F9" s="16">
        <f>ROUNDUP($F$4/B9,0)</f>
        <v>4</v>
      </c>
      <c r="G9" s="1" t="s">
        <v>12</v>
      </c>
    </row>
    <row r="10" spans="1:7" ht="15">
      <c r="A10" s="4" t="s">
        <v>9</v>
      </c>
      <c r="B10" s="5">
        <v>1.4</v>
      </c>
      <c r="C10" s="6" t="s">
        <v>11</v>
      </c>
      <c r="D10" s="5"/>
      <c r="E10" s="5"/>
      <c r="F10" s="16">
        <f>ROUNDUP($F$4/B10,0)</f>
        <v>4</v>
      </c>
      <c r="G10" s="1" t="s">
        <v>12</v>
      </c>
    </row>
    <row r="11" spans="1:7" ht="15">
      <c r="A11" s="4" t="s">
        <v>10</v>
      </c>
      <c r="B11" s="5">
        <v>1</v>
      </c>
      <c r="C11" s="6" t="s">
        <v>11</v>
      </c>
      <c r="D11" s="5"/>
      <c r="E11" s="5"/>
      <c r="F11" s="16">
        <f>ROUNDUP($F$4/B11,0)</f>
        <v>5</v>
      </c>
      <c r="G11" s="1" t="s">
        <v>12</v>
      </c>
    </row>
    <row r="12" spans="1:7" ht="15">
      <c r="A12" s="4" t="s">
        <v>4</v>
      </c>
      <c r="B12" s="5">
        <v>310</v>
      </c>
      <c r="C12" s="6" t="s">
        <v>6</v>
      </c>
      <c r="D12" s="7"/>
      <c r="E12" s="7"/>
      <c r="F12" s="16">
        <f>ROUNDUP($F$4/3.827,0)</f>
        <v>2</v>
      </c>
      <c r="G12" s="1" t="s">
        <v>12</v>
      </c>
    </row>
    <row r="13" spans="1:7" ht="15">
      <c r="A13" s="4" t="s">
        <v>4</v>
      </c>
      <c r="B13" s="5">
        <v>600</v>
      </c>
      <c r="C13" s="6" t="s">
        <v>6</v>
      </c>
      <c r="D13" s="7"/>
      <c r="E13" s="7"/>
      <c r="F13" s="16">
        <f>ROUNDUP($F$4/7.407,0)</f>
        <v>1</v>
      </c>
      <c r="G13" s="1" t="s">
        <v>12</v>
      </c>
    </row>
    <row r="14" spans="1:7" ht="15">
      <c r="A14" s="4" t="s">
        <v>5</v>
      </c>
      <c r="B14" s="5">
        <v>500</v>
      </c>
      <c r="C14" s="6" t="s">
        <v>6</v>
      </c>
      <c r="D14" s="7"/>
      <c r="E14" s="7"/>
      <c r="F14" s="16">
        <f>ROUNDUP($F$4*2/18,0)</f>
        <v>1</v>
      </c>
      <c r="G14" s="1" t="s">
        <v>12</v>
      </c>
    </row>
    <row r="15" spans="1:7" ht="15">
      <c r="A15" s="4" t="s">
        <v>5</v>
      </c>
      <c r="B15" s="5">
        <v>5000</v>
      </c>
      <c r="C15" s="6" t="s">
        <v>6</v>
      </c>
      <c r="D15" s="7"/>
      <c r="E15" s="7"/>
      <c r="F15" s="16">
        <f>ROUNDUP($F$4*2/18/10,0)</f>
        <v>1</v>
      </c>
      <c r="G15" s="1" t="s">
        <v>12</v>
      </c>
    </row>
    <row r="16" spans="1:7" ht="15">
      <c r="A16" s="11" t="s">
        <v>13</v>
      </c>
      <c r="B16" s="14">
        <v>310</v>
      </c>
      <c r="C16" s="13" t="s">
        <v>6</v>
      </c>
      <c r="D16" s="12"/>
      <c r="E16" s="12"/>
      <c r="F16" s="16">
        <f>ROUNDUP($F$4/24.681,0)</f>
        <v>1</v>
      </c>
      <c r="G16" s="1" t="s">
        <v>12</v>
      </c>
    </row>
    <row r="17" spans="1:7" ht="15">
      <c r="A17" s="11" t="s">
        <v>13</v>
      </c>
      <c r="B17" s="15">
        <v>600</v>
      </c>
      <c r="C17" s="10" t="s">
        <v>6</v>
      </c>
      <c r="D17" s="9"/>
      <c r="E17" s="9"/>
      <c r="F17" s="16">
        <f>ROUNDUP($F$4/47.77,0)</f>
        <v>1</v>
      </c>
      <c r="G17" s="1" t="s">
        <v>12</v>
      </c>
    </row>
    <row r="20" spans="1:7">
      <c r="A20" s="3" t="s">
        <v>14</v>
      </c>
      <c r="B20" s="1" t="s">
        <v>15</v>
      </c>
    </row>
    <row r="21" spans="1:7">
      <c r="B21" s="1" t="s">
        <v>16</v>
      </c>
    </row>
  </sheetData>
  <sheetProtection sheet="1" objects="1" scenarios="1"/>
  <mergeCells count="1">
    <mergeCell ref="A3:E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výpočet spotřeby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Fuchs, Sven</dc:creator>
  <cp:lastModifiedBy>Dano</cp:lastModifiedBy>
  <cp:lastPrinted>2012-03-30T11:50:37Z</cp:lastPrinted>
  <dcterms:created xsi:type="dcterms:W3CDTF">2012-03-26T11:57:12Z</dcterms:created>
  <dcterms:modified xsi:type="dcterms:W3CDTF">2014-09-25T21:17:36Z</dcterms:modified>
</cp:coreProperties>
</file>